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470" activeTab="0"/>
  </bookViews>
  <sheets>
    <sheet name="vzor" sheetId="1" r:id="rId1"/>
    <sheet name="List1" sheetId="2" r:id="rId2"/>
  </sheets>
  <definedNames>
    <definedName name="_xlnm.Print_Area" localSheetId="0">'vzor'!$B$2:$T$23</definedName>
  </definedNames>
  <calcPr fullCalcOnLoad="1"/>
</workbook>
</file>

<file path=xl/sharedStrings.xml><?xml version="1.0" encoding="utf-8"?>
<sst xmlns="http://schemas.openxmlformats.org/spreadsheetml/2006/main" count="61" uniqueCount="46">
  <si>
    <t>ZÁPIS O UTKÁNÍ SMÍŠENÝCH DRUŽSTEV</t>
  </si>
  <si>
    <t>Název soutěže:</t>
  </si>
  <si>
    <t>Místo:</t>
  </si>
  <si>
    <t>Družstvo "A"</t>
  </si>
  <si>
    <t>Družstvo "B"</t>
  </si>
  <si>
    <t>Vrchní rozhodčí:</t>
  </si>
  <si>
    <t>"A"</t>
  </si>
  <si>
    <t>"B"</t>
  </si>
  <si>
    <t>Výsledky setů</t>
  </si>
  <si>
    <t>Rozhodčí</t>
  </si>
  <si>
    <t>VÍTĚZ:</t>
  </si>
  <si>
    <t>Podpis vrchního rozhodčího</t>
  </si>
  <si>
    <t>Potvrzujeme, že utkání bylo sehráno podle platných pravidel a soutěžního řádu.</t>
  </si>
  <si>
    <t>Námitky:</t>
  </si>
  <si>
    <t>smíšená čtyřhra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</si>
  <si>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</si>
  <si>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</si>
  <si>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Datum:</t>
  </si>
  <si>
    <t>Součet míčů</t>
  </si>
  <si>
    <t>Sety</t>
  </si>
  <si>
    <t>Body</t>
  </si>
  <si>
    <r>
      <rPr>
        <sz val="2"/>
        <rFont val="Tahoma"/>
        <family val="2"/>
      </rPr>
      <t>KADELDESIGN</t>
    </r>
    <r>
      <rPr>
        <vertAlign val="superscript"/>
        <sz val="2"/>
        <rFont val="Symbol"/>
        <family val="1"/>
      </rPr>
      <t>Ň</t>
    </r>
  </si>
  <si>
    <t xml:space="preserve">x kolo v turnaji </t>
  </si>
  <si>
    <t>:</t>
  </si>
  <si>
    <t>čtyřhra chlapců</t>
  </si>
  <si>
    <t>čtyřhra  dívek</t>
  </si>
  <si>
    <t>dvouhra chlapců</t>
  </si>
  <si>
    <t>dvouhra dívek</t>
  </si>
  <si>
    <t>………………………………………………………………………………………………………………………………………………………………………………………………..</t>
  </si>
  <si>
    <t>c</t>
  </si>
  <si>
    <t>a</t>
  </si>
  <si>
    <t>Středočeský pohár družstev U13</t>
  </si>
  <si>
    <t>Kladno</t>
  </si>
  <si>
    <t>BK Benátky nad Jizerou</t>
  </si>
  <si>
    <t>BK Králův Dvůr</t>
  </si>
  <si>
    <t>Skrčený</t>
  </si>
  <si>
    <t>Kalkušová</t>
  </si>
  <si>
    <t>Martinec-Hašl</t>
  </si>
  <si>
    <t>Kalkušová-Vernerová</t>
  </si>
  <si>
    <t>Burkovec</t>
  </si>
  <si>
    <t>Tichý</t>
  </si>
  <si>
    <t>Šlosarová</t>
  </si>
  <si>
    <t>Tichý-Petrák</t>
  </si>
  <si>
    <t>Šlosarová-Kubová</t>
  </si>
  <si>
    <t>Červenka-Kusá</t>
  </si>
  <si>
    <t>Simon-Vernerová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</si>
</sst>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</numFmts>
  <fonts count="5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RomanEE"/>
      <family val="1"/>
    </font>
    <font>
      <b/>
      <sz val="12"/>
      <name val="UniverseEE"/>
      <family val="1"/>
    </font>
    <font>
      <sz val="12"/>
      <name val="UniverseEE"/>
      <family val="1"/>
    </font>
    <font>
      <sz val="9"/>
      <name val="UniverseEE"/>
      <family val="1"/>
    </font>
    <font>
      <sz val="6"/>
      <name val="Small Fonts"/>
      <family val="2"/>
    </font>
    <font>
      <sz val="8"/>
      <name val="Arial CE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2"/>
      <name val="Tahoma"/>
      <family val="2"/>
    </font>
    <font>
      <vertAlign val="superscript"/>
      <sz val="2"/>
      <name val="Symbol"/>
      <family val="1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tted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tted"/>
      <right style="thin"/>
      <top style="medium"/>
      <bottom style="medium"/>
    </border>
    <border>
      <left style="thin"/>
      <right style="dotted"/>
      <top style="double"/>
      <bottom style="thin"/>
    </border>
    <border>
      <left style="thin"/>
      <right style="dotted"/>
      <top>
        <color indexed="63"/>
      </top>
      <bottom style="thin"/>
    </border>
    <border>
      <left style="thin"/>
      <right style="dotted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3" fillId="20" borderId="2" applyNumberFormat="0" applyAlignment="0" applyProtection="0"/>
    <xf numFmtId="0" fontId="8" fillId="0" borderId="0">
      <alignment horizontal="center" vertical="center" wrapText="1"/>
      <protection/>
    </xf>
    <xf numFmtId="44" fontId="5" fillId="0" borderId="0" applyFill="0" applyBorder="0" applyProtection="0">
      <alignment horizontal="center"/>
    </xf>
    <xf numFmtId="42" fontId="1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4" fillId="0" borderId="0">
      <alignment/>
      <protection/>
    </xf>
    <xf numFmtId="0" fontId="50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" fillId="0" borderId="0">
      <alignment horizontal="center" vertical="center"/>
      <protection/>
    </xf>
    <xf numFmtId="0" fontId="5" fillId="0" borderId="0">
      <alignment vertical="center"/>
      <protection/>
    </xf>
    <xf numFmtId="0" fontId="6" fillId="0" borderId="0">
      <alignment horizontal="center" vertical="center"/>
      <protection/>
    </xf>
    <xf numFmtId="0" fontId="6" fillId="0" borderId="0">
      <alignment vertical="center"/>
      <protection/>
    </xf>
    <xf numFmtId="0" fontId="7" fillId="0" borderId="0">
      <alignment horizontal="center" vertical="center"/>
      <protection/>
    </xf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51" applyFont="1">
      <alignment/>
      <protection/>
    </xf>
    <xf numFmtId="0" fontId="9" fillId="0" borderId="0" xfId="0" applyFont="1" applyAlignment="1">
      <alignment/>
    </xf>
    <xf numFmtId="0" fontId="14" fillId="0" borderId="10" xfId="51" applyFont="1" applyBorder="1" applyAlignment="1">
      <alignment vertical="center"/>
      <protection/>
    </xf>
    <xf numFmtId="0" fontId="10" fillId="0" borderId="11" xfId="0" applyFont="1" applyBorder="1" applyAlignment="1">
      <alignment vertical="center"/>
    </xf>
    <xf numFmtId="0" fontId="14" fillId="0" borderId="12" xfId="51" applyFont="1" applyBorder="1" applyAlignment="1">
      <alignment vertical="center"/>
      <protection/>
    </xf>
    <xf numFmtId="44" fontId="16" fillId="0" borderId="13" xfId="39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49" fontId="10" fillId="0" borderId="14" xfId="0" applyNumberFormat="1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4" fillId="0" borderId="15" xfId="51" applyFont="1" applyBorder="1" applyAlignment="1">
      <alignment vertical="center"/>
      <protection/>
    </xf>
    <xf numFmtId="0" fontId="17" fillId="0" borderId="16" xfId="59" applyFont="1" applyBorder="1" applyAlignment="1">
      <alignment horizontal="center" vertical="center"/>
      <protection/>
    </xf>
    <xf numFmtId="0" fontId="10" fillId="0" borderId="17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6" fillId="0" borderId="19" xfId="55" applyFont="1" applyBorder="1">
      <alignment horizontal="center" vertical="center"/>
      <protection/>
    </xf>
    <xf numFmtId="0" fontId="16" fillId="0" borderId="20" xfId="55" applyFont="1" applyBorder="1">
      <alignment horizontal="center" vertical="center"/>
      <protection/>
    </xf>
    <xf numFmtId="0" fontId="16" fillId="0" borderId="21" xfId="55" applyFont="1" applyBorder="1">
      <alignment horizontal="center" vertical="center"/>
      <protection/>
    </xf>
    <xf numFmtId="44" fontId="16" fillId="0" borderId="22" xfId="39" applyFont="1" applyBorder="1">
      <alignment horizontal="center"/>
    </xf>
    <xf numFmtId="0" fontId="16" fillId="0" borderId="22" xfId="55" applyFont="1" applyBorder="1">
      <alignment horizontal="center" vertical="center"/>
      <protection/>
    </xf>
    <xf numFmtId="0" fontId="18" fillId="0" borderId="22" xfId="38" applyFont="1" applyBorder="1" applyAlignment="1">
      <alignment horizontal="centerContinuous" vertical="center"/>
      <protection/>
    </xf>
    <xf numFmtId="0" fontId="18" fillId="0" borderId="23" xfId="38" applyFont="1" applyBorder="1" applyAlignment="1">
      <alignment horizontal="centerContinuous" vertical="center"/>
      <protection/>
    </xf>
    <xf numFmtId="0" fontId="18" fillId="0" borderId="24" xfId="38" applyFont="1" applyBorder="1" applyAlignment="1">
      <alignment horizontal="centerContinuous" vertical="center"/>
      <protection/>
    </xf>
    <xf numFmtId="0" fontId="10" fillId="0" borderId="23" xfId="0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25" xfId="0" applyFont="1" applyBorder="1" applyAlignment="1">
      <alignment/>
    </xf>
    <xf numFmtId="0" fontId="17" fillId="0" borderId="26" xfId="38" applyFont="1" applyBorder="1" applyAlignment="1">
      <alignment horizontal="center" vertical="center" wrapText="1"/>
      <protection/>
    </xf>
    <xf numFmtId="0" fontId="14" fillId="0" borderId="14" xfId="57" applyFont="1" applyBorder="1">
      <alignment horizontal="center" vertical="center"/>
      <protection/>
    </xf>
    <xf numFmtId="0" fontId="14" fillId="0" borderId="27" xfId="57" applyFont="1" applyBorder="1">
      <alignment horizontal="center" vertical="center"/>
      <protection/>
    </xf>
    <xf numFmtId="0" fontId="14" fillId="0" borderId="13" xfId="57" applyFont="1" applyBorder="1">
      <alignment horizontal="center" vertical="center"/>
      <protection/>
    </xf>
    <xf numFmtId="0" fontId="14" fillId="0" borderId="28" xfId="57" applyFont="1" applyBorder="1" applyProtection="1">
      <alignment horizontal="center" vertical="center"/>
      <protection hidden="1"/>
    </xf>
    <xf numFmtId="0" fontId="14" fillId="0" borderId="13" xfId="57" applyFont="1" applyBorder="1" applyProtection="1">
      <alignment horizontal="center" vertical="center"/>
      <protection hidden="1"/>
    </xf>
    <xf numFmtId="0" fontId="14" fillId="0" borderId="28" xfId="57" applyFont="1" applyBorder="1">
      <alignment horizontal="center" vertical="center"/>
      <protection/>
    </xf>
    <xf numFmtId="0" fontId="17" fillId="0" borderId="29" xfId="38" applyFont="1" applyBorder="1" applyAlignment="1">
      <alignment horizontal="center" vertical="center" wrapText="1"/>
      <protection/>
    </xf>
    <xf numFmtId="0" fontId="14" fillId="0" borderId="0" xfId="57" applyFont="1" applyBorder="1">
      <alignment horizontal="center" vertical="center"/>
      <protection/>
    </xf>
    <xf numFmtId="0" fontId="14" fillId="0" borderId="30" xfId="57" applyFont="1" applyBorder="1">
      <alignment horizontal="center" vertical="center"/>
      <protection/>
    </xf>
    <xf numFmtId="0" fontId="14" fillId="0" borderId="31" xfId="57" applyFont="1" applyBorder="1">
      <alignment horizontal="center" vertical="center"/>
      <protection/>
    </xf>
    <xf numFmtId="0" fontId="19" fillId="2" borderId="32" xfId="56" applyFont="1" applyFill="1" applyBorder="1">
      <alignment vertical="center"/>
      <protection/>
    </xf>
    <xf numFmtId="0" fontId="16" fillId="0" borderId="33" xfId="55" applyFont="1" applyBorder="1" applyProtection="1">
      <alignment horizontal="center" vertical="center"/>
      <protection hidden="1"/>
    </xf>
    <xf numFmtId="0" fontId="16" fillId="0" borderId="34" xfId="55" applyFont="1" applyBorder="1" applyProtection="1">
      <alignment horizontal="center" vertical="center"/>
      <protection hidden="1"/>
    </xf>
    <xf numFmtId="0" fontId="16" fillId="0" borderId="35" xfId="55" applyFont="1" applyBorder="1" applyProtection="1">
      <alignment horizontal="center" vertical="center"/>
      <protection hidden="1"/>
    </xf>
    <xf numFmtId="0" fontId="10" fillId="0" borderId="0" xfId="0" applyFont="1" applyAlignment="1">
      <alignment/>
    </xf>
    <xf numFmtId="0" fontId="14" fillId="0" borderId="0" xfId="57" applyFont="1">
      <alignment horizontal="center" vertical="center"/>
      <protection/>
    </xf>
    <xf numFmtId="0" fontId="20" fillId="0" borderId="0" xfId="38" applyFont="1" applyBorder="1" applyAlignment="1">
      <alignment horizontal="centerContinuous" vertical="center"/>
      <protection/>
    </xf>
    <xf numFmtId="0" fontId="10" fillId="0" borderId="0" xfId="51" applyFont="1">
      <alignment/>
      <protection/>
    </xf>
    <xf numFmtId="0" fontId="15" fillId="0" borderId="0" xfId="51" applyFont="1">
      <alignment/>
      <protection/>
    </xf>
    <xf numFmtId="0" fontId="14" fillId="0" borderId="0" xfId="51" applyFont="1">
      <alignment/>
      <protection/>
    </xf>
    <xf numFmtId="0" fontId="18" fillId="0" borderId="0" xfId="51" applyFont="1">
      <alignment/>
      <protection/>
    </xf>
    <xf numFmtId="0" fontId="10" fillId="0" borderId="0" xfId="0" applyFont="1" applyBorder="1" applyAlignment="1">
      <alignment/>
    </xf>
    <xf numFmtId="0" fontId="21" fillId="0" borderId="0" xfId="0" applyFont="1" applyAlignment="1">
      <alignment horizontal="left" vertical="top"/>
    </xf>
    <xf numFmtId="0" fontId="10" fillId="0" borderId="30" xfId="0" applyFont="1" applyBorder="1" applyAlignment="1">
      <alignment horizontal="right" vertical="center"/>
    </xf>
    <xf numFmtId="0" fontId="14" fillId="0" borderId="36" xfId="57" applyFont="1" applyBorder="1">
      <alignment horizontal="center" vertical="center"/>
      <protection/>
    </xf>
    <xf numFmtId="0" fontId="14" fillId="0" borderId="37" xfId="57" applyFont="1" applyBorder="1">
      <alignment horizontal="center" vertical="center"/>
      <protection/>
    </xf>
    <xf numFmtId="0" fontId="14" fillId="0" borderId="38" xfId="57" applyFont="1" applyBorder="1">
      <alignment horizontal="center" vertical="center"/>
      <protection/>
    </xf>
    <xf numFmtId="0" fontId="17" fillId="0" borderId="39" xfId="38" applyFont="1" applyBorder="1" applyAlignment="1">
      <alignment horizontal="center" vertical="center"/>
      <protection/>
    </xf>
    <xf numFmtId="0" fontId="10" fillId="0" borderId="40" xfId="0" applyFont="1" applyBorder="1" applyAlignment="1">
      <alignment horizontal="left" vertical="center" indent="1"/>
    </xf>
    <xf numFmtId="0" fontId="10" fillId="0" borderId="41" xfId="0" applyFont="1" applyBorder="1" applyAlignment="1">
      <alignment horizontal="left" vertical="center" indent="1"/>
    </xf>
    <xf numFmtId="0" fontId="10" fillId="0" borderId="42" xfId="0" applyFont="1" applyBorder="1" applyAlignment="1">
      <alignment horizontal="left" vertical="center" indent="1"/>
    </xf>
    <xf numFmtId="0" fontId="10" fillId="0" borderId="0" xfId="0" applyFont="1" applyAlignment="1">
      <alignment/>
    </xf>
    <xf numFmtId="14" fontId="10" fillId="0" borderId="40" xfId="0" applyNumberFormat="1" applyFont="1" applyBorder="1" applyAlignment="1">
      <alignment vertical="center"/>
    </xf>
    <xf numFmtId="0" fontId="10" fillId="0" borderId="40" xfId="0" applyFont="1" applyBorder="1" applyAlignment="1">
      <alignment vertical="center"/>
    </xf>
    <xf numFmtId="0" fontId="10" fillId="0" borderId="13" xfId="0" applyFont="1" applyBorder="1" applyAlignment="1">
      <alignment horizontal="left" vertical="center" indent="1"/>
    </xf>
    <xf numFmtId="0" fontId="10" fillId="0" borderId="31" xfId="0" applyFont="1" applyBorder="1" applyAlignment="1">
      <alignment horizontal="left" vertical="center" indent="1"/>
    </xf>
    <xf numFmtId="0" fontId="10" fillId="0" borderId="13" xfId="55" applyFont="1" applyBorder="1" applyAlignment="1">
      <alignment horizontal="left" vertical="center" indent="1"/>
      <protection/>
    </xf>
    <xf numFmtId="0" fontId="13" fillId="2" borderId="43" xfId="0" applyFont="1" applyFill="1" applyBorder="1" applyAlignment="1">
      <alignment horizontal="left" vertical="center"/>
    </xf>
    <xf numFmtId="0" fontId="13" fillId="2" borderId="42" xfId="0" applyFont="1" applyFill="1" applyBorder="1" applyAlignment="1">
      <alignment horizontal="left" vertical="center"/>
    </xf>
    <xf numFmtId="0" fontId="15" fillId="0" borderId="44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5" fillId="0" borderId="45" xfId="0" applyFont="1" applyBorder="1" applyAlignment="1">
      <alignment horizontal="left" vertical="center"/>
    </xf>
    <xf numFmtId="0" fontId="16" fillId="0" borderId="46" xfId="59" applyFont="1" applyBorder="1" applyAlignment="1">
      <alignment horizontal="left" vertical="center"/>
      <protection/>
    </xf>
    <xf numFmtId="0" fontId="16" fillId="0" borderId="27" xfId="59" applyFont="1" applyBorder="1" applyAlignment="1">
      <alignment horizontal="left" vertical="center"/>
      <protection/>
    </xf>
    <xf numFmtId="0" fontId="16" fillId="0" borderId="47" xfId="59" applyFont="1" applyBorder="1" applyAlignment="1">
      <alignment horizontal="left" vertical="center"/>
      <protection/>
    </xf>
    <xf numFmtId="0" fontId="23" fillId="0" borderId="48" xfId="59" applyFont="1" applyBorder="1" applyAlignment="1">
      <alignment horizontal="left" vertical="center"/>
      <protection/>
    </xf>
    <xf numFmtId="0" fontId="23" fillId="0" borderId="49" xfId="59" applyFont="1" applyBorder="1" applyAlignment="1">
      <alignment horizontal="left" vertical="center"/>
      <protection/>
    </xf>
    <xf numFmtId="0" fontId="23" fillId="0" borderId="50" xfId="59" applyFont="1" applyBorder="1" applyAlignment="1">
      <alignment horizontal="left" vertical="center"/>
      <protection/>
    </xf>
    <xf numFmtId="0" fontId="16" fillId="0" borderId="51" xfId="0" applyFont="1" applyBorder="1" applyAlignment="1">
      <alignment horizontal="left" vertical="center"/>
    </xf>
    <xf numFmtId="0" fontId="16" fillId="0" borderId="52" xfId="0" applyFont="1" applyBorder="1" applyAlignment="1">
      <alignment horizontal="left" vertical="center"/>
    </xf>
    <xf numFmtId="0" fontId="16" fillId="0" borderId="53" xfId="0" applyFont="1" applyBorder="1" applyAlignment="1">
      <alignment horizontal="left" vertical="center"/>
    </xf>
    <xf numFmtId="0" fontId="10" fillId="0" borderId="46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3" fillId="0" borderId="30" xfId="56" applyFont="1" applyBorder="1" applyAlignment="1">
      <alignment horizontal="center" vertical="center"/>
      <protection/>
    </xf>
    <xf numFmtId="0" fontId="17" fillId="0" borderId="54" xfId="38" applyFont="1" applyBorder="1" applyAlignment="1">
      <alignment horizontal="center" vertical="center"/>
      <protection/>
    </xf>
    <xf numFmtId="0" fontId="17" fillId="0" borderId="55" xfId="38" applyFont="1" applyBorder="1" applyAlignment="1">
      <alignment horizontal="center" vertical="center"/>
      <protection/>
    </xf>
    <xf numFmtId="0" fontId="17" fillId="0" borderId="56" xfId="38" applyFont="1" applyBorder="1" applyAlignment="1">
      <alignment horizontal="center" vertical="center"/>
      <protection/>
    </xf>
    <xf numFmtId="0" fontId="17" fillId="0" borderId="57" xfId="38" applyFont="1" applyBorder="1" applyAlignment="1">
      <alignment horizontal="center" vertical="center"/>
      <protection/>
    </xf>
    <xf numFmtId="0" fontId="0" fillId="0" borderId="20" xfId="0" applyBorder="1" applyAlignment="1">
      <alignment/>
    </xf>
  </cellXfs>
  <cellStyles count="56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Malé písmo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Roman EE 12 Normál" xfId="51"/>
    <cellStyle name="Správně" xfId="52"/>
    <cellStyle name="Špatně" xfId="53"/>
    <cellStyle name="Text upozornění" xfId="54"/>
    <cellStyle name="Universe EE 12 bcentr" xfId="55"/>
    <cellStyle name="Universe EE 12 bold" xfId="56"/>
    <cellStyle name="Universe EE 12 centr." xfId="57"/>
    <cellStyle name="Universe EE 12 norm." xfId="58"/>
    <cellStyle name="Universe EE 9 centr.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6"/>
  <sheetViews>
    <sheetView tabSelected="1" zoomScale="90" zoomScaleNormal="90" zoomScalePageLayoutView="0" workbookViewId="0" topLeftCell="A1">
      <selection activeCell="Y12" sqref="Y12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>
      <c r="A1" s="1" t="s">
        <v>29</v>
      </c>
    </row>
    <row r="2" spans="2:20" ht="27" thickBot="1">
      <c r="B2" s="84" t="s">
        <v>0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</row>
    <row r="3" spans="2:20" ht="19.5" customHeight="1" thickBot="1">
      <c r="B3" s="5" t="s">
        <v>1</v>
      </c>
      <c r="C3" s="6"/>
      <c r="D3" s="68" t="s">
        <v>31</v>
      </c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70"/>
    </row>
    <row r="4" spans="2:20" ht="19.5" customHeight="1" thickTop="1">
      <c r="B4" s="7" t="s">
        <v>3</v>
      </c>
      <c r="C4" s="8"/>
      <c r="D4" s="71" t="s">
        <v>33</v>
      </c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3"/>
      <c r="Q4" s="80" t="s">
        <v>17</v>
      </c>
      <c r="R4" s="81"/>
      <c r="S4" s="10"/>
      <c r="T4" s="61">
        <v>43793</v>
      </c>
    </row>
    <row r="5" spans="2:20" ht="19.5" customHeight="1">
      <c r="B5" s="7" t="s">
        <v>4</v>
      </c>
      <c r="C5" s="11"/>
      <c r="D5" s="77" t="s">
        <v>34</v>
      </c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9"/>
      <c r="Q5" s="82" t="s">
        <v>2</v>
      </c>
      <c r="R5" s="83"/>
      <c r="S5" s="9"/>
      <c r="T5" s="62" t="s">
        <v>32</v>
      </c>
    </row>
    <row r="6" spans="2:20" ht="19.5" customHeight="1" thickBot="1">
      <c r="B6" s="12" t="s">
        <v>5</v>
      </c>
      <c r="C6" s="13"/>
      <c r="D6" s="74" t="s">
        <v>35</v>
      </c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6"/>
      <c r="Q6" s="14"/>
      <c r="R6" s="15"/>
      <c r="S6" s="52"/>
      <c r="T6" s="16" t="s">
        <v>22</v>
      </c>
    </row>
    <row r="7" spans="2:20" ht="24.75" customHeight="1">
      <c r="B7" s="17"/>
      <c r="C7" s="18" t="s">
        <v>6</v>
      </c>
      <c r="D7" s="18" t="s">
        <v>7</v>
      </c>
      <c r="E7" s="85" t="s">
        <v>8</v>
      </c>
      <c r="F7" s="86"/>
      <c r="G7" s="86"/>
      <c r="H7" s="86"/>
      <c r="I7" s="86"/>
      <c r="J7" s="86"/>
      <c r="K7" s="86"/>
      <c r="L7" s="86"/>
      <c r="M7" s="87"/>
      <c r="N7" s="88" t="s">
        <v>18</v>
      </c>
      <c r="O7" s="89"/>
      <c r="P7" s="88" t="s">
        <v>19</v>
      </c>
      <c r="Q7" s="89"/>
      <c r="R7" s="88" t="s">
        <v>20</v>
      </c>
      <c r="S7" s="89"/>
      <c r="T7" s="56" t="s">
        <v>9</v>
      </c>
    </row>
    <row r="8" spans="2:20" ht="9.75" customHeight="1" thickBot="1">
      <c r="B8" s="19"/>
      <c r="C8" s="20"/>
      <c r="D8" s="21"/>
      <c r="E8" s="22">
        <v>1</v>
      </c>
      <c r="F8" s="22"/>
      <c r="G8" s="22"/>
      <c r="H8" s="22">
        <v>2</v>
      </c>
      <c r="I8" s="22"/>
      <c r="J8" s="22"/>
      <c r="K8" s="22">
        <v>3</v>
      </c>
      <c r="L8" s="23"/>
      <c r="M8" s="24"/>
      <c r="N8" s="25"/>
      <c r="O8" s="26"/>
      <c r="P8" s="25"/>
      <c r="Q8" s="26"/>
      <c r="R8" s="25"/>
      <c r="S8" s="26"/>
      <c r="T8" s="27"/>
    </row>
    <row r="9" spans="2:20" ht="30" customHeight="1" thickTop="1">
      <c r="B9" s="28" t="s">
        <v>26</v>
      </c>
      <c r="C9" s="63" t="s">
        <v>39</v>
      </c>
      <c r="D9" s="65" t="s">
        <v>40</v>
      </c>
      <c r="E9" s="29">
        <v>21</v>
      </c>
      <c r="F9" s="30" t="s">
        <v>23</v>
      </c>
      <c r="G9" s="31">
        <v>14</v>
      </c>
      <c r="H9" s="29">
        <v>21</v>
      </c>
      <c r="I9" s="30" t="s">
        <v>23</v>
      </c>
      <c r="J9" s="31">
        <v>10</v>
      </c>
      <c r="K9" s="29"/>
      <c r="L9" s="30" t="s">
        <v>23</v>
      </c>
      <c r="M9" s="31"/>
      <c r="N9" s="32">
        <f>E9+H9+K9</f>
        <v>42</v>
      </c>
      <c r="O9" s="33">
        <f>G9+J9+M9</f>
        <v>24</v>
      </c>
      <c r="P9" s="34">
        <f>IF(E9&gt;G9,1,0)+IF(H9&gt;J9,1,0)+IF(K9&gt;M9,1,0)</f>
        <v>2</v>
      </c>
      <c r="Q9" s="29">
        <f>IF(E9&lt;G9,1,0)+IF(H9&lt;J9,1,0)+IF(K9&lt;M9,1,0)</f>
        <v>0</v>
      </c>
      <c r="R9" s="53">
        <f aca="true" t="shared" si="0" ref="R9:S13">IF(P9=2,1,0)</f>
        <v>1</v>
      </c>
      <c r="S9" s="31">
        <f t="shared" si="0"/>
        <v>0</v>
      </c>
      <c r="T9" s="57"/>
    </row>
    <row r="10" spans="2:20" ht="30" customHeight="1">
      <c r="B10" s="28" t="s">
        <v>27</v>
      </c>
      <c r="C10" s="63" t="s">
        <v>36</v>
      </c>
      <c r="D10" s="63" t="s">
        <v>41</v>
      </c>
      <c r="E10" s="29">
        <v>21</v>
      </c>
      <c r="F10" s="29" t="s">
        <v>23</v>
      </c>
      <c r="G10" s="31">
        <v>7</v>
      </c>
      <c r="H10" s="29">
        <v>21</v>
      </c>
      <c r="I10" s="29" t="s">
        <v>23</v>
      </c>
      <c r="J10" s="31">
        <v>1</v>
      </c>
      <c r="K10" s="29"/>
      <c r="L10" s="29" t="s">
        <v>23</v>
      </c>
      <c r="M10" s="31"/>
      <c r="N10" s="32">
        <f>E10+H10+K10</f>
        <v>42</v>
      </c>
      <c r="O10" s="33">
        <f>G10+J10+M10</f>
        <v>8</v>
      </c>
      <c r="P10" s="34">
        <f>IF(E10&gt;G10,1,0)+IF(H10&gt;J10,1,0)+IF(K10&gt;M10,1,0)</f>
        <v>2</v>
      </c>
      <c r="Q10" s="29">
        <f>IF(E10&lt;G10,1,0)+IF(H10&lt;J10,1,0)+IF(K10&lt;M10,1,0)</f>
        <v>0</v>
      </c>
      <c r="R10" s="54">
        <f t="shared" si="0"/>
        <v>1</v>
      </c>
      <c r="S10" s="31">
        <f t="shared" si="0"/>
        <v>0</v>
      </c>
      <c r="T10" s="57"/>
    </row>
    <row r="11" spans="2:20" ht="30" customHeight="1">
      <c r="B11" s="28" t="s">
        <v>24</v>
      </c>
      <c r="C11" s="63" t="s">
        <v>37</v>
      </c>
      <c r="D11" s="63" t="s">
        <v>42</v>
      </c>
      <c r="E11" s="29">
        <v>21</v>
      </c>
      <c r="F11" s="29" t="s">
        <v>23</v>
      </c>
      <c r="G11" s="31">
        <v>8</v>
      </c>
      <c r="H11" s="29">
        <v>21</v>
      </c>
      <c r="I11" s="29" t="s">
        <v>23</v>
      </c>
      <c r="J11" s="31">
        <v>6</v>
      </c>
      <c r="K11" s="29"/>
      <c r="L11" s="29" t="s">
        <v>23</v>
      </c>
      <c r="M11" s="31"/>
      <c r="N11" s="32">
        <f>E11+H11+K11</f>
        <v>42</v>
      </c>
      <c r="O11" s="33">
        <f>G11+J11+M11</f>
        <v>14</v>
      </c>
      <c r="P11" s="34">
        <f>IF(E11&gt;G11,1,0)+IF(H11&gt;J11,1,0)+IF(K11&gt;M11,1,0)</f>
        <v>2</v>
      </c>
      <c r="Q11" s="29">
        <f>IF(E11&lt;G11,1,0)+IF(H11&lt;J11,1,0)+IF(K11&lt;M11,1,0)</f>
        <v>0</v>
      </c>
      <c r="R11" s="54">
        <f t="shared" si="0"/>
        <v>1</v>
      </c>
      <c r="S11" s="31">
        <f t="shared" si="0"/>
        <v>0</v>
      </c>
      <c r="T11" s="57"/>
    </row>
    <row r="12" spans="2:25" ht="30" customHeight="1">
      <c r="B12" s="28" t="s">
        <v>25</v>
      </c>
      <c r="C12" s="63" t="s">
        <v>38</v>
      </c>
      <c r="D12" s="63" t="s">
        <v>43</v>
      </c>
      <c r="E12" s="29">
        <v>21</v>
      </c>
      <c r="F12" s="29" t="s">
        <v>23</v>
      </c>
      <c r="G12" s="31">
        <v>16</v>
      </c>
      <c r="H12" s="29">
        <v>21</v>
      </c>
      <c r="I12" s="29" t="s">
        <v>23</v>
      </c>
      <c r="J12" s="31">
        <v>16</v>
      </c>
      <c r="K12" s="29"/>
      <c r="L12" s="29" t="s">
        <v>23</v>
      </c>
      <c r="M12" s="31"/>
      <c r="N12" s="32">
        <f>E12+H12+K12</f>
        <v>42</v>
      </c>
      <c r="O12" s="33">
        <f>G12+J12+M12</f>
        <v>32</v>
      </c>
      <c r="P12" s="34">
        <f>IF(E12&gt;G12,1,0)+IF(H12&gt;J12,1,0)+IF(K12&gt;M12,1,0)</f>
        <v>2</v>
      </c>
      <c r="Q12" s="29">
        <f>IF(E12&lt;G12,1,0)+IF(H12&lt;J12,1,0)+IF(K12&lt;M12,1,0)</f>
        <v>0</v>
      </c>
      <c r="R12" s="54">
        <f t="shared" si="0"/>
        <v>1</v>
      </c>
      <c r="S12" s="31">
        <f t="shared" si="0"/>
        <v>0</v>
      </c>
      <c r="T12" s="57"/>
      <c r="Y12" s="1" t="s">
        <v>30</v>
      </c>
    </row>
    <row r="13" spans="2:20" ht="30" customHeight="1" thickBot="1">
      <c r="B13" s="35" t="s">
        <v>14</v>
      </c>
      <c r="C13" s="64" t="s">
        <v>45</v>
      </c>
      <c r="D13" s="64" t="s">
        <v>44</v>
      </c>
      <c r="E13" s="36">
        <v>21</v>
      </c>
      <c r="F13" s="37" t="s">
        <v>23</v>
      </c>
      <c r="G13" s="38">
        <v>1</v>
      </c>
      <c r="H13" s="36">
        <v>21</v>
      </c>
      <c r="I13" s="37" t="s">
        <v>23</v>
      </c>
      <c r="J13" s="38">
        <v>1</v>
      </c>
      <c r="K13" s="36"/>
      <c r="L13" s="37" t="s">
        <v>23</v>
      </c>
      <c r="M13" s="38"/>
      <c r="N13" s="32">
        <f>E13+H13+K13</f>
        <v>42</v>
      </c>
      <c r="O13" s="33">
        <f>G13+J13+M13</f>
        <v>2</v>
      </c>
      <c r="P13" s="34">
        <f>IF(E13&gt;G13,1,0)+IF(H13&gt;J13,1,0)+IF(K13&gt;M13,1,0)</f>
        <v>2</v>
      </c>
      <c r="Q13" s="29">
        <f>IF(E13&lt;G13,1,0)+IF(H13&lt;J13,1,0)+IF(K13&lt;M13,1,0)</f>
        <v>0</v>
      </c>
      <c r="R13" s="55">
        <f t="shared" si="0"/>
        <v>1</v>
      </c>
      <c r="S13" s="31">
        <f t="shared" si="0"/>
        <v>0</v>
      </c>
      <c r="T13" s="58"/>
    </row>
    <row r="14" spans="2:20" ht="34.5" customHeight="1" thickBot="1">
      <c r="B14" s="39" t="s">
        <v>10</v>
      </c>
      <c r="C14" s="66" t="str">
        <f>IF(R14&gt;S14,D4,IF(S14&gt;R14,D5,"remíza"))</f>
        <v>BK Benátky nad Jizerou</v>
      </c>
      <c r="D14" s="66"/>
      <c r="E14" s="66"/>
      <c r="F14" s="66"/>
      <c r="G14" s="66"/>
      <c r="H14" s="66"/>
      <c r="I14" s="66"/>
      <c r="J14" s="66"/>
      <c r="K14" s="66"/>
      <c r="L14" s="66"/>
      <c r="M14" s="67"/>
      <c r="N14" s="40">
        <f aca="true" t="shared" si="1" ref="N14:S14">SUM(N9:N13)</f>
        <v>210</v>
      </c>
      <c r="O14" s="41">
        <f t="shared" si="1"/>
        <v>80</v>
      </c>
      <c r="P14" s="40">
        <f t="shared" si="1"/>
        <v>10</v>
      </c>
      <c r="Q14" s="42">
        <f t="shared" si="1"/>
        <v>0</v>
      </c>
      <c r="R14" s="40">
        <f t="shared" si="1"/>
        <v>5</v>
      </c>
      <c r="S14" s="41">
        <f t="shared" si="1"/>
        <v>0</v>
      </c>
      <c r="T14" s="59"/>
    </row>
    <row r="15" spans="2:20" ht="15">
      <c r="B15" s="51" t="s">
        <v>21</v>
      </c>
      <c r="C15" s="43"/>
      <c r="D15" s="43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5" t="s">
        <v>11</v>
      </c>
    </row>
    <row r="16" spans="2:20" ht="12.75">
      <c r="B16" s="46" t="s">
        <v>12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</row>
    <row r="17" spans="2:20" ht="12.75"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</row>
    <row r="18" spans="2:20" ht="19.5" customHeight="1">
      <c r="B18" s="47" t="s">
        <v>13</v>
      </c>
      <c r="C18" s="60" t="s">
        <v>28</v>
      </c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</row>
    <row r="19" spans="2:20" ht="19.5" customHeight="1">
      <c r="B19" s="48"/>
      <c r="C19" s="60" t="s">
        <v>28</v>
      </c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</row>
    <row r="20" spans="2:20" ht="12.75"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</row>
    <row r="21" spans="2:21" ht="12.75">
      <c r="B21" s="49" t="s">
        <v>15</v>
      </c>
      <c r="C21" s="43"/>
      <c r="D21" s="50"/>
      <c r="E21" s="49" t="s">
        <v>16</v>
      </c>
      <c r="F21" s="49"/>
      <c r="G21" s="49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2"/>
    </row>
    <row r="22" spans="2:21" ht="12.75">
      <c r="B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ht="12.75">
      <c r="B23" s="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21" ht="12.75">
      <c r="B24" s="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</sheetData>
  <sheetProtection/>
  <mergeCells count="12">
    <mergeCell ref="B2:T2"/>
    <mergeCell ref="E7:M7"/>
    <mergeCell ref="N7:O7"/>
    <mergeCell ref="P7:Q7"/>
    <mergeCell ref="R7:S7"/>
    <mergeCell ref="C14:M14"/>
    <mergeCell ref="D3:T3"/>
    <mergeCell ref="D4:P4"/>
    <mergeCell ref="D6:P6"/>
    <mergeCell ref="D5:P5"/>
    <mergeCell ref="Q4:R4"/>
    <mergeCell ref="Q5:R5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6" r:id="rId1"/>
  <headerFooter alignWithMargins="0">
    <oddFooter>&amp;L&amp;"Tahoma,Kurzíva"&amp;8&amp;D&amp;R&amp;"Tahoma,Tučné"Český badmintonový svaz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 s.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zapis_liga.xls</dc:title>
  <dc:subject>Dospělí liga 2009/2010</dc:subject>
  <dc:creator>Karel Kotyza</dc:creator>
  <cp:keywords/>
  <dc:description>Vzorový zápis o utkání smíšených družstev - 1. a 2. liga</dc:description>
  <cp:lastModifiedBy>Daniel Skrčený</cp:lastModifiedBy>
  <cp:lastPrinted>2019-11-24T13:41:01Z</cp:lastPrinted>
  <dcterms:created xsi:type="dcterms:W3CDTF">1996-11-18T12:18:44Z</dcterms:created>
  <dcterms:modified xsi:type="dcterms:W3CDTF">2019-11-24T13:53:41Z</dcterms:modified>
  <cp:category/>
  <cp:version/>
  <cp:contentType/>
  <cp:contentStatus/>
</cp:coreProperties>
</file>