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2"/>
  </bookViews>
  <sheets>
    <sheet name="vzor" sheetId="1" r:id="rId1"/>
    <sheet name="vzor (2)" sheetId="2" r:id="rId2"/>
    <sheet name="vzor (3)" sheetId="3" r:id="rId3"/>
    <sheet name="List1" sheetId="4" r:id="rId4"/>
  </sheets>
  <definedNames>
    <definedName name="_xlnm.Print_Area" localSheetId="0">'vzor'!$B$2:$T$25</definedName>
    <definedName name="_xlnm.Print_Area" localSheetId="1">'vzor (2)'!$B$2:$T$25</definedName>
    <definedName name="_xlnm.Print_Area" localSheetId="2">'vzor (3)'!$B$2:$T$25</definedName>
  </definedNames>
  <calcPr fullCalcOnLoad="1"/>
</workbook>
</file>

<file path=xl/sharedStrings.xml><?xml version="1.0" encoding="utf-8"?>
<sst xmlns="http://schemas.openxmlformats.org/spreadsheetml/2006/main" count="209" uniqueCount="69">
  <si>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</si>
  <si>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</si>
  <si>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</si>
  <si>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</si>
  <si>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</si>
  <si>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</si>
  <si>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</si>
  <si>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</si>
  <si>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</si>
  <si>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</si>
  <si>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</si>
  <si>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</si>
  <si>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</si>
  <si>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</si>
  <si>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</si>
  <si>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</si>
  <si>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</si>
  <si>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</si>
  <si>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</si>
  <si>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</si>
  <si>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</si>
  <si>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</si>
  <si>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</si>
  <si>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</si>
  <si>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1.dvouhra chlapců</t>
  </si>
  <si>
    <t>2.dvouhra chlapců</t>
  </si>
  <si>
    <t>1.dvouhra dívek</t>
  </si>
  <si>
    <t>2.dvouhra dívek</t>
  </si>
  <si>
    <t>čtyřhra chlapců</t>
  </si>
  <si>
    <t>čtyřhra  dívek</t>
  </si>
  <si>
    <t>………………………………………………………………………………………………………………………………………………………………………………………………..</t>
  </si>
  <si>
    <t>BK Deltacar Benátky nad Jizerou</t>
  </si>
  <si>
    <t>BK Králův Dvůr</t>
  </si>
  <si>
    <t>Kladno</t>
  </si>
  <si>
    <t>OP družstev U15</t>
  </si>
  <si>
    <t>OP Družstev U15</t>
  </si>
  <si>
    <t>BaC Kladno</t>
  </si>
  <si>
    <t>BK Deltacar Benátky n Jizerou</t>
  </si>
  <si>
    <t>Červenka</t>
  </si>
  <si>
    <t>Tichý</t>
  </si>
  <si>
    <t>Perglová</t>
  </si>
  <si>
    <t>Šlosarová</t>
  </si>
  <si>
    <t>Tichý-Petrák</t>
  </si>
  <si>
    <t>Šlosarová-Červená</t>
  </si>
  <si>
    <t>Červenka-Perglová</t>
  </si>
  <si>
    <t>Ložek</t>
  </si>
  <si>
    <t>Martinec</t>
  </si>
  <si>
    <t>Slabá</t>
  </si>
  <si>
    <t>Hermannová</t>
  </si>
  <si>
    <t>Ložek-Martinec</t>
  </si>
  <si>
    <t>Hermanová-Adášková</t>
  </si>
  <si>
    <t>Hašl-Slabá</t>
  </si>
  <si>
    <t>Kruncl</t>
  </si>
  <si>
    <t>Svoboda</t>
  </si>
  <si>
    <t>Skrčená-Jonášová</t>
  </si>
  <si>
    <t>Kruncl-Skrčená</t>
  </si>
  <si>
    <t>Škvára - Jonáš</t>
  </si>
  <si>
    <t>Skrčená</t>
  </si>
  <si>
    <t>Křížková</t>
  </si>
  <si>
    <t>BK Benátky nad Jizerou</t>
  </si>
  <si>
    <t>Ložek-Hašl</t>
  </si>
  <si>
    <t>Hermannová-Adášková</t>
  </si>
  <si>
    <t>Martinec-Slabá</t>
  </si>
  <si>
    <t>Jonášová</t>
  </si>
  <si>
    <t>Jonáš-Škvára</t>
  </si>
  <si>
    <t>Kruncl-Křížková</t>
  </si>
  <si>
    <t>Tíchý-Červenka</t>
  </si>
  <si>
    <t>Šlosarová-Perglová</t>
  </si>
  <si>
    <t>Petrák - Červená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</si>
</sst>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6" xfId="51" applyFont="1" applyBorder="1" applyAlignment="1">
      <alignment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0" fontId="16" fillId="0" borderId="22" xfId="55" applyFont="1" applyBorder="1">
      <alignment horizontal="center" vertical="center"/>
      <protection/>
    </xf>
    <xf numFmtId="44" fontId="16" fillId="0" borderId="23" xfId="39" applyFont="1" applyBorder="1">
      <alignment horizontal="center"/>
    </xf>
    <xf numFmtId="0" fontId="16" fillId="0" borderId="23" xfId="55" applyFont="1" applyBorder="1">
      <alignment horizontal="center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8" fillId="0" borderId="25" xfId="38" applyFont="1" applyBorder="1" applyAlignment="1">
      <alignment horizontal="centerContinuous" vertical="center"/>
      <protection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7" fillId="0" borderId="27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8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3" fillId="0" borderId="31" xfId="56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14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3">
      <selection activeCell="E15" sqref="E1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9.5" customHeight="1" thickBot="1">
      <c r="B3" s="5" t="s">
        <v>1</v>
      </c>
      <c r="C3" s="6"/>
      <c r="D3" s="70" t="s">
        <v>35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2:20" ht="19.5" customHeight="1" thickTop="1">
      <c r="B4" s="7" t="s">
        <v>3</v>
      </c>
      <c r="C4" s="8"/>
      <c r="D4" s="73" t="s">
        <v>36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82" t="s">
        <v>17</v>
      </c>
      <c r="R4" s="83"/>
      <c r="S4" s="10"/>
      <c r="T4" s="86">
        <v>44100</v>
      </c>
    </row>
    <row r="5" spans="2:20" ht="19.5" customHeight="1">
      <c r="B5" s="7" t="s">
        <v>4</v>
      </c>
      <c r="C5" s="12"/>
      <c r="D5" s="79" t="s">
        <v>37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  <c r="Q5" s="84" t="s">
        <v>2</v>
      </c>
      <c r="R5" s="85"/>
      <c r="S5" s="9"/>
      <c r="T5" s="87" t="s">
        <v>33</v>
      </c>
    </row>
    <row r="6" spans="2:20" ht="19.5" customHeight="1" thickBot="1">
      <c r="B6" s="13" t="s">
        <v>5</v>
      </c>
      <c r="C6" s="14"/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15"/>
      <c r="R6" s="16"/>
      <c r="S6" s="53"/>
      <c r="T6" s="17" t="s">
        <v>22</v>
      </c>
    </row>
    <row r="7" spans="2:20" ht="24.75" customHeight="1">
      <c r="B7" s="18"/>
      <c r="C7" s="19" t="s">
        <v>6</v>
      </c>
      <c r="D7" s="19" t="s">
        <v>7</v>
      </c>
      <c r="E7" s="63" t="s">
        <v>8</v>
      </c>
      <c r="F7" s="64"/>
      <c r="G7" s="64"/>
      <c r="H7" s="64"/>
      <c r="I7" s="64"/>
      <c r="J7" s="64"/>
      <c r="K7" s="64"/>
      <c r="L7" s="64"/>
      <c r="M7" s="65"/>
      <c r="N7" s="66" t="s">
        <v>18</v>
      </c>
      <c r="O7" s="67"/>
      <c r="P7" s="66" t="s">
        <v>19</v>
      </c>
      <c r="Q7" s="67"/>
      <c r="R7" s="66" t="s">
        <v>20</v>
      </c>
      <c r="S7" s="67"/>
      <c r="T7" s="57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24</v>
      </c>
      <c r="C9" s="89" t="s">
        <v>52</v>
      </c>
      <c r="D9" s="88" t="s">
        <v>45</v>
      </c>
      <c r="E9" s="30">
        <v>11</v>
      </c>
      <c r="F9" s="31" t="s">
        <v>23</v>
      </c>
      <c r="G9" s="32">
        <v>21</v>
      </c>
      <c r="H9" s="30">
        <v>19</v>
      </c>
      <c r="I9" s="31" t="s">
        <v>23</v>
      </c>
      <c r="J9" s="32">
        <v>21</v>
      </c>
      <c r="K9" s="30"/>
      <c r="L9" s="31" t="s">
        <v>23</v>
      </c>
      <c r="M9" s="32"/>
      <c r="N9" s="33">
        <f aca="true" t="shared" si="0" ref="N9:N15">E9+H9+K9</f>
        <v>30</v>
      </c>
      <c r="O9" s="34">
        <f aca="true" t="shared" si="1" ref="O9:O15">G9+J9+M9</f>
        <v>42</v>
      </c>
      <c r="P9" s="35">
        <f aca="true" t="shared" si="2" ref="P9:P14">IF(E9&gt;G9,1,0)+IF(H9&gt;J9,1,0)+IF(K9&gt;M9,1,0)</f>
        <v>0</v>
      </c>
      <c r="Q9" s="30">
        <f aca="true" t="shared" si="3" ref="Q9:Q14">IF(E9&lt;G9,1,0)+IF(H9&lt;J9,1,0)+IF(K9&lt;M9,1,0)</f>
        <v>2</v>
      </c>
      <c r="R9" s="54">
        <f>IF(P9=2,1,0)</f>
        <v>0</v>
      </c>
      <c r="S9" s="32">
        <f>IF(Q9=2,1,0)</f>
        <v>1</v>
      </c>
      <c r="T9" s="58"/>
    </row>
    <row r="10" spans="2:20" ht="30" customHeight="1">
      <c r="B10" s="29" t="s">
        <v>25</v>
      </c>
      <c r="C10" s="89" t="s">
        <v>53</v>
      </c>
      <c r="D10" s="89" t="s">
        <v>46</v>
      </c>
      <c r="E10" s="30">
        <v>8</v>
      </c>
      <c r="F10" s="30" t="s">
        <v>23</v>
      </c>
      <c r="G10" s="32">
        <v>21</v>
      </c>
      <c r="H10" s="30">
        <v>17</v>
      </c>
      <c r="I10" s="30" t="s">
        <v>23</v>
      </c>
      <c r="J10" s="32">
        <v>21</v>
      </c>
      <c r="K10" s="30"/>
      <c r="L10" s="30" t="s">
        <v>23</v>
      </c>
      <c r="M10" s="32"/>
      <c r="N10" s="33">
        <f t="shared" si="0"/>
        <v>25</v>
      </c>
      <c r="O10" s="34">
        <f t="shared" si="1"/>
        <v>42</v>
      </c>
      <c r="P10" s="35">
        <f t="shared" si="2"/>
        <v>0</v>
      </c>
      <c r="Q10" s="30">
        <f t="shared" si="3"/>
        <v>2</v>
      </c>
      <c r="R10" s="55">
        <f aca="true" t="shared" si="4" ref="R10:R15">IF(P10=2,1,0)</f>
        <v>0</v>
      </c>
      <c r="S10" s="32">
        <f aca="true" t="shared" si="5" ref="S10:S15">IF(Q10=2,1,0)</f>
        <v>1</v>
      </c>
      <c r="T10" s="58"/>
    </row>
    <row r="11" spans="2:20" ht="30" customHeight="1">
      <c r="B11" s="29" t="s">
        <v>26</v>
      </c>
      <c r="C11" s="89" t="s">
        <v>58</v>
      </c>
      <c r="D11" s="89" t="s">
        <v>47</v>
      </c>
      <c r="E11" s="30">
        <v>4</v>
      </c>
      <c r="F11" s="30" t="s">
        <v>23</v>
      </c>
      <c r="G11" s="32">
        <v>21</v>
      </c>
      <c r="H11" s="30">
        <v>4</v>
      </c>
      <c r="I11" s="30" t="s">
        <v>23</v>
      </c>
      <c r="J11" s="32">
        <v>21</v>
      </c>
      <c r="K11" s="30"/>
      <c r="L11" s="30" t="s">
        <v>23</v>
      </c>
      <c r="M11" s="32"/>
      <c r="N11" s="33">
        <f t="shared" si="0"/>
        <v>8</v>
      </c>
      <c r="O11" s="34">
        <f t="shared" si="1"/>
        <v>42</v>
      </c>
      <c r="P11" s="35">
        <f t="shared" si="2"/>
        <v>0</v>
      </c>
      <c r="Q11" s="30">
        <f t="shared" si="3"/>
        <v>2</v>
      </c>
      <c r="R11" s="55">
        <f t="shared" si="4"/>
        <v>0</v>
      </c>
      <c r="S11" s="32">
        <f t="shared" si="5"/>
        <v>1</v>
      </c>
      <c r="T11" s="58"/>
    </row>
    <row r="12" spans="2:20" ht="30" customHeight="1">
      <c r="B12" s="29" t="s">
        <v>27</v>
      </c>
      <c r="C12" s="89"/>
      <c r="D12" s="89" t="s">
        <v>48</v>
      </c>
      <c r="E12" s="30">
        <v>0</v>
      </c>
      <c r="F12" s="30" t="s">
        <v>23</v>
      </c>
      <c r="G12" s="32">
        <v>21</v>
      </c>
      <c r="H12" s="30">
        <v>0</v>
      </c>
      <c r="I12" s="30" t="s">
        <v>23</v>
      </c>
      <c r="J12" s="32">
        <v>21</v>
      </c>
      <c r="K12" s="30"/>
      <c r="L12" s="30" t="s">
        <v>23</v>
      </c>
      <c r="M12" s="32"/>
      <c r="N12" s="33">
        <f t="shared" si="0"/>
        <v>0</v>
      </c>
      <c r="O12" s="34">
        <f t="shared" si="1"/>
        <v>42</v>
      </c>
      <c r="P12" s="35">
        <f t="shared" si="2"/>
        <v>0</v>
      </c>
      <c r="Q12" s="30">
        <f t="shared" si="3"/>
        <v>2</v>
      </c>
      <c r="R12" s="55">
        <f t="shared" si="4"/>
        <v>0</v>
      </c>
      <c r="S12" s="32">
        <f t="shared" si="5"/>
        <v>1</v>
      </c>
      <c r="T12" s="58"/>
    </row>
    <row r="13" spans="2:20" ht="30" customHeight="1">
      <c r="B13" s="29" t="s">
        <v>28</v>
      </c>
      <c r="C13" s="89" t="s">
        <v>56</v>
      </c>
      <c r="D13" s="89" t="s">
        <v>60</v>
      </c>
      <c r="E13" s="30">
        <v>10</v>
      </c>
      <c r="F13" s="30" t="s">
        <v>23</v>
      </c>
      <c r="G13" s="32">
        <v>21</v>
      </c>
      <c r="H13" s="30">
        <v>21</v>
      </c>
      <c r="I13" s="30" t="s">
        <v>23</v>
      </c>
      <c r="J13" s="32">
        <v>16</v>
      </c>
      <c r="K13" s="30">
        <v>16</v>
      </c>
      <c r="L13" s="30" t="s">
        <v>23</v>
      </c>
      <c r="M13" s="32">
        <v>21</v>
      </c>
      <c r="N13" s="33">
        <f t="shared" si="0"/>
        <v>47</v>
      </c>
      <c r="O13" s="34">
        <f t="shared" si="1"/>
        <v>58</v>
      </c>
      <c r="P13" s="35">
        <f t="shared" si="2"/>
        <v>1</v>
      </c>
      <c r="Q13" s="30">
        <f t="shared" si="3"/>
        <v>2</v>
      </c>
      <c r="R13" s="55">
        <f t="shared" si="4"/>
        <v>0</v>
      </c>
      <c r="S13" s="32">
        <f t="shared" si="5"/>
        <v>1</v>
      </c>
      <c r="T13" s="58"/>
    </row>
    <row r="14" spans="2:20" ht="30" customHeight="1">
      <c r="B14" s="29" t="s">
        <v>29</v>
      </c>
      <c r="C14" s="89" t="s">
        <v>54</v>
      </c>
      <c r="D14" s="89" t="s">
        <v>61</v>
      </c>
      <c r="E14" s="30">
        <v>21</v>
      </c>
      <c r="F14" s="30" t="s">
        <v>23</v>
      </c>
      <c r="G14" s="32">
        <v>16</v>
      </c>
      <c r="H14" s="30">
        <v>17</v>
      </c>
      <c r="I14" s="30" t="s">
        <v>23</v>
      </c>
      <c r="J14" s="32">
        <v>21</v>
      </c>
      <c r="K14" s="30">
        <v>15</v>
      </c>
      <c r="L14" s="30" t="s">
        <v>23</v>
      </c>
      <c r="M14" s="32">
        <v>21</v>
      </c>
      <c r="N14" s="33">
        <f t="shared" si="0"/>
        <v>53</v>
      </c>
      <c r="O14" s="34">
        <f t="shared" si="1"/>
        <v>58</v>
      </c>
      <c r="P14" s="35">
        <f t="shared" si="2"/>
        <v>1</v>
      </c>
      <c r="Q14" s="30">
        <f t="shared" si="3"/>
        <v>2</v>
      </c>
      <c r="R14" s="55">
        <f t="shared" si="4"/>
        <v>0</v>
      </c>
      <c r="S14" s="32">
        <f t="shared" si="5"/>
        <v>1</v>
      </c>
      <c r="T14" s="58"/>
    </row>
    <row r="15" spans="2:20" ht="30" customHeight="1" thickBot="1">
      <c r="B15" s="36" t="s">
        <v>14</v>
      </c>
      <c r="C15" s="90" t="s">
        <v>55</v>
      </c>
      <c r="D15" s="90" t="s">
        <v>62</v>
      </c>
      <c r="E15" s="37">
        <v>0</v>
      </c>
      <c r="F15" s="38" t="s">
        <v>23</v>
      </c>
      <c r="G15" s="39">
        <v>21</v>
      </c>
      <c r="H15" s="37">
        <v>0</v>
      </c>
      <c r="I15" s="38" t="s">
        <v>23</v>
      </c>
      <c r="J15" s="39">
        <v>21</v>
      </c>
      <c r="K15" s="37"/>
      <c r="L15" s="38" t="s">
        <v>23</v>
      </c>
      <c r="M15" s="39"/>
      <c r="N15" s="33">
        <f t="shared" si="0"/>
        <v>0</v>
      </c>
      <c r="O15" s="34">
        <f t="shared" si="1"/>
        <v>42</v>
      </c>
      <c r="P15" s="35">
        <f>IF(E15&gt;G15,1,0)+IF(H15&gt;J15,1,0)+IF(K15&gt;M15,1,0)</f>
        <v>0</v>
      </c>
      <c r="Q15" s="30">
        <f>IF(E15&lt;G15,1,0)+IF(H15&lt;J15,1,0)+IF(K15&lt;M15,1,0)</f>
        <v>2</v>
      </c>
      <c r="R15" s="56">
        <f t="shared" si="4"/>
        <v>0</v>
      </c>
      <c r="S15" s="32">
        <f t="shared" si="5"/>
        <v>1</v>
      </c>
      <c r="T15" s="59"/>
    </row>
    <row r="16" spans="2:20" ht="34.5" customHeight="1" thickBot="1">
      <c r="B16" s="40" t="s">
        <v>10</v>
      </c>
      <c r="C16" s="68" t="str">
        <f>IF(R16&gt;S16,D4,IF(S16&gt;R16,D5,"remíza"))</f>
        <v>BK Deltacar Benátky n Jizerou</v>
      </c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41">
        <f aca="true" t="shared" si="6" ref="N16:S16">SUM(N9:N15)</f>
        <v>163</v>
      </c>
      <c r="O16" s="42">
        <f t="shared" si="6"/>
        <v>326</v>
      </c>
      <c r="P16" s="41">
        <f t="shared" si="6"/>
        <v>2</v>
      </c>
      <c r="Q16" s="43">
        <f t="shared" si="6"/>
        <v>14</v>
      </c>
      <c r="R16" s="41">
        <f t="shared" si="6"/>
        <v>0</v>
      </c>
      <c r="S16" s="42">
        <f t="shared" si="6"/>
        <v>7</v>
      </c>
      <c r="T16" s="60"/>
    </row>
    <row r="17" spans="2:20" ht="15">
      <c r="B17" s="52" t="s">
        <v>21</v>
      </c>
      <c r="C17" s="44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 t="s">
        <v>11</v>
      </c>
    </row>
    <row r="18" spans="2:20" ht="12.75">
      <c r="B18" s="47" t="s">
        <v>12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2:20" ht="12.7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2:20" ht="19.5" customHeight="1">
      <c r="B20" s="48" t="s">
        <v>13</v>
      </c>
      <c r="C20" s="61" t="s">
        <v>30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2:20" ht="19.5" customHeight="1">
      <c r="B21" s="49"/>
      <c r="C21" s="61" t="s">
        <v>30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2:20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2:21" ht="12.75">
      <c r="B23" s="50" t="s">
        <v>15</v>
      </c>
      <c r="C23" s="44"/>
      <c r="D23" s="51"/>
      <c r="E23" s="50" t="s">
        <v>16</v>
      </c>
      <c r="F23" s="50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6:M16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4">
      <selection activeCell="Z14" sqref="Z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9.5" customHeight="1" thickBot="1">
      <c r="B3" s="5" t="s">
        <v>1</v>
      </c>
      <c r="C3" s="6"/>
      <c r="D3" s="70" t="s">
        <v>34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2:20" ht="19.5" customHeight="1" thickTop="1">
      <c r="B4" s="7" t="s">
        <v>3</v>
      </c>
      <c r="C4" s="8"/>
      <c r="D4" s="73" t="s">
        <v>31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82" t="s">
        <v>17</v>
      </c>
      <c r="R4" s="83"/>
      <c r="S4" s="10"/>
      <c r="T4" s="86">
        <v>44100</v>
      </c>
    </row>
    <row r="5" spans="2:20" ht="19.5" customHeight="1">
      <c r="B5" s="7" t="s">
        <v>4</v>
      </c>
      <c r="C5" s="12"/>
      <c r="D5" s="79" t="s">
        <v>32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  <c r="Q5" s="84" t="s">
        <v>2</v>
      </c>
      <c r="R5" s="85"/>
      <c r="S5" s="9"/>
      <c r="T5" s="87" t="s">
        <v>33</v>
      </c>
    </row>
    <row r="6" spans="2:20" ht="19.5" customHeight="1" thickBot="1">
      <c r="B6" s="13" t="s">
        <v>5</v>
      </c>
      <c r="C6" s="14"/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15"/>
      <c r="R6" s="16"/>
      <c r="S6" s="53"/>
      <c r="T6" s="17" t="s">
        <v>22</v>
      </c>
    </row>
    <row r="7" spans="2:20" ht="24.75" customHeight="1">
      <c r="B7" s="18"/>
      <c r="C7" s="19" t="s">
        <v>6</v>
      </c>
      <c r="D7" s="19" t="s">
        <v>7</v>
      </c>
      <c r="E7" s="63" t="s">
        <v>8</v>
      </c>
      <c r="F7" s="64"/>
      <c r="G7" s="64"/>
      <c r="H7" s="64"/>
      <c r="I7" s="64"/>
      <c r="J7" s="64"/>
      <c r="K7" s="64"/>
      <c r="L7" s="64"/>
      <c r="M7" s="65"/>
      <c r="N7" s="66" t="s">
        <v>18</v>
      </c>
      <c r="O7" s="67"/>
      <c r="P7" s="66" t="s">
        <v>19</v>
      </c>
      <c r="Q7" s="67"/>
      <c r="R7" s="66" t="s">
        <v>20</v>
      </c>
      <c r="S7" s="67"/>
      <c r="T7" s="57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24</v>
      </c>
      <c r="C9" s="89" t="s">
        <v>45</v>
      </c>
      <c r="D9" s="88" t="s">
        <v>38</v>
      </c>
      <c r="E9" s="30">
        <v>21</v>
      </c>
      <c r="F9" s="31" t="s">
        <v>23</v>
      </c>
      <c r="G9" s="32">
        <v>14</v>
      </c>
      <c r="H9" s="30">
        <v>21</v>
      </c>
      <c r="I9" s="31" t="s">
        <v>23</v>
      </c>
      <c r="J9" s="32">
        <v>10</v>
      </c>
      <c r="K9" s="30"/>
      <c r="L9" s="31" t="s">
        <v>23</v>
      </c>
      <c r="M9" s="32"/>
      <c r="N9" s="33">
        <v>42</v>
      </c>
      <c r="O9" s="34">
        <v>24</v>
      </c>
      <c r="P9" s="35">
        <v>2</v>
      </c>
      <c r="Q9" s="30">
        <v>0</v>
      </c>
      <c r="R9" s="54">
        <v>1</v>
      </c>
      <c r="S9" s="32">
        <v>0</v>
      </c>
      <c r="T9" s="58"/>
    </row>
    <row r="10" spans="2:20" ht="30" customHeight="1">
      <c r="B10" s="29" t="s">
        <v>25</v>
      </c>
      <c r="C10" s="89" t="s">
        <v>46</v>
      </c>
      <c r="D10" s="89" t="s">
        <v>39</v>
      </c>
      <c r="E10" s="30">
        <v>21</v>
      </c>
      <c r="F10" s="30" t="s">
        <v>23</v>
      </c>
      <c r="G10" s="32">
        <v>3</v>
      </c>
      <c r="H10" s="30">
        <v>21</v>
      </c>
      <c r="I10" s="30" t="s">
        <v>23</v>
      </c>
      <c r="J10" s="32">
        <v>7</v>
      </c>
      <c r="K10" s="30"/>
      <c r="L10" s="30" t="s">
        <v>23</v>
      </c>
      <c r="M10" s="32"/>
      <c r="N10" s="33">
        <f>SUM(E10+H10)</f>
        <v>42</v>
      </c>
      <c r="O10" s="34">
        <f>SUM(G10+J10)</f>
        <v>10</v>
      </c>
      <c r="P10" s="35">
        <v>2</v>
      </c>
      <c r="Q10" s="30">
        <v>0</v>
      </c>
      <c r="R10" s="55">
        <v>1</v>
      </c>
      <c r="S10" s="32">
        <v>0</v>
      </c>
      <c r="T10" s="58"/>
    </row>
    <row r="11" spans="2:20" ht="30" customHeight="1">
      <c r="B11" s="29" t="s">
        <v>26</v>
      </c>
      <c r="C11" s="89" t="s">
        <v>47</v>
      </c>
      <c r="D11" s="89" t="s">
        <v>40</v>
      </c>
      <c r="E11" s="30">
        <v>21</v>
      </c>
      <c r="F11" s="30" t="s">
        <v>23</v>
      </c>
      <c r="G11" s="32">
        <v>4</v>
      </c>
      <c r="H11" s="30">
        <v>21</v>
      </c>
      <c r="I11" s="30" t="s">
        <v>23</v>
      </c>
      <c r="J11" s="32">
        <v>7</v>
      </c>
      <c r="K11" s="30"/>
      <c r="L11" s="30" t="s">
        <v>23</v>
      </c>
      <c r="M11" s="32"/>
      <c r="N11" s="33">
        <f>SUM(E11+H11)</f>
        <v>42</v>
      </c>
      <c r="O11" s="34">
        <v>11</v>
      </c>
      <c r="P11" s="35">
        <v>2</v>
      </c>
      <c r="Q11" s="30">
        <v>0</v>
      </c>
      <c r="R11" s="55">
        <v>1</v>
      </c>
      <c r="S11" s="32">
        <v>0</v>
      </c>
      <c r="T11" s="58"/>
    </row>
    <row r="12" spans="2:20" ht="30" customHeight="1">
      <c r="B12" s="29" t="s">
        <v>27</v>
      </c>
      <c r="C12" s="89" t="s">
        <v>48</v>
      </c>
      <c r="D12" s="89" t="s">
        <v>41</v>
      </c>
      <c r="E12" s="30">
        <v>21</v>
      </c>
      <c r="F12" s="30" t="s">
        <v>23</v>
      </c>
      <c r="G12" s="32">
        <v>10</v>
      </c>
      <c r="H12" s="30">
        <v>21</v>
      </c>
      <c r="I12" s="30" t="s">
        <v>23</v>
      </c>
      <c r="J12" s="32">
        <v>13</v>
      </c>
      <c r="K12" s="30"/>
      <c r="L12" s="30" t="s">
        <v>23</v>
      </c>
      <c r="M12" s="32"/>
      <c r="N12" s="33">
        <v>42</v>
      </c>
      <c r="O12" s="34">
        <v>23</v>
      </c>
      <c r="P12" s="35">
        <v>2</v>
      </c>
      <c r="Q12" s="30">
        <v>0</v>
      </c>
      <c r="R12" s="55">
        <v>1</v>
      </c>
      <c r="S12" s="32">
        <v>0</v>
      </c>
      <c r="T12" s="58"/>
    </row>
    <row r="13" spans="2:20" ht="30" customHeight="1">
      <c r="B13" s="29" t="s">
        <v>28</v>
      </c>
      <c r="C13" s="89" t="s">
        <v>49</v>
      </c>
      <c r="D13" s="89" t="s">
        <v>42</v>
      </c>
      <c r="E13" s="30">
        <v>21</v>
      </c>
      <c r="F13" s="30" t="s">
        <v>23</v>
      </c>
      <c r="G13" s="32">
        <v>7</v>
      </c>
      <c r="H13" s="30">
        <v>21</v>
      </c>
      <c r="I13" s="30" t="s">
        <v>23</v>
      </c>
      <c r="J13" s="32">
        <v>5</v>
      </c>
      <c r="K13" s="30"/>
      <c r="L13" s="30" t="s">
        <v>23</v>
      </c>
      <c r="M13" s="32"/>
      <c r="N13" s="33">
        <v>42</v>
      </c>
      <c r="O13" s="34">
        <v>12</v>
      </c>
      <c r="P13" s="35">
        <v>2</v>
      </c>
      <c r="Q13" s="30">
        <v>0</v>
      </c>
      <c r="R13" s="55">
        <v>1</v>
      </c>
      <c r="S13" s="32">
        <v>0</v>
      </c>
      <c r="T13" s="58"/>
    </row>
    <row r="14" spans="2:20" ht="30" customHeight="1">
      <c r="B14" s="29" t="s">
        <v>29</v>
      </c>
      <c r="C14" s="89" t="s">
        <v>50</v>
      </c>
      <c r="D14" s="89" t="s">
        <v>43</v>
      </c>
      <c r="E14" s="30">
        <v>21</v>
      </c>
      <c r="F14" s="30" t="s">
        <v>23</v>
      </c>
      <c r="G14" s="32">
        <v>8</v>
      </c>
      <c r="H14" s="30">
        <v>21</v>
      </c>
      <c r="I14" s="30" t="s">
        <v>23</v>
      </c>
      <c r="J14" s="32">
        <v>12</v>
      </c>
      <c r="K14" s="30"/>
      <c r="L14" s="30" t="s">
        <v>23</v>
      </c>
      <c r="M14" s="32"/>
      <c r="N14" s="33">
        <v>42</v>
      </c>
      <c r="O14" s="34">
        <v>20</v>
      </c>
      <c r="P14" s="35">
        <v>2</v>
      </c>
      <c r="Q14" s="30">
        <v>0</v>
      </c>
      <c r="R14" s="55">
        <v>1</v>
      </c>
      <c r="S14" s="32">
        <v>0</v>
      </c>
      <c r="T14" s="58"/>
    </row>
    <row r="15" spans="2:20" ht="30" customHeight="1" thickBot="1">
      <c r="B15" s="36" t="s">
        <v>14</v>
      </c>
      <c r="C15" s="90" t="s">
        <v>51</v>
      </c>
      <c r="D15" s="90" t="s">
        <v>44</v>
      </c>
      <c r="E15" s="37">
        <v>21</v>
      </c>
      <c r="F15" s="38" t="s">
        <v>23</v>
      </c>
      <c r="G15" s="39">
        <v>8</v>
      </c>
      <c r="H15" s="37">
        <v>21</v>
      </c>
      <c r="I15" s="38" t="s">
        <v>23</v>
      </c>
      <c r="J15" s="39">
        <v>12</v>
      </c>
      <c r="K15" s="37"/>
      <c r="L15" s="38" t="s">
        <v>23</v>
      </c>
      <c r="M15" s="39"/>
      <c r="N15" s="33">
        <v>42</v>
      </c>
      <c r="O15" s="34">
        <v>20</v>
      </c>
      <c r="P15" s="35">
        <v>2</v>
      </c>
      <c r="Q15" s="30">
        <v>0</v>
      </c>
      <c r="R15" s="56">
        <v>1</v>
      </c>
      <c r="S15" s="32">
        <v>0</v>
      </c>
      <c r="T15" s="59"/>
    </row>
    <row r="16" spans="2:20" ht="34.5" customHeight="1" thickBot="1">
      <c r="B16" s="40" t="s">
        <v>10</v>
      </c>
      <c r="C16" s="68" t="s">
        <v>59</v>
      </c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41">
        <f>SUM(N9:N15)</f>
        <v>294</v>
      </c>
      <c r="O16" s="42">
        <f>SUM(O9:O15)</f>
        <v>120</v>
      </c>
      <c r="P16" s="41">
        <f>SUM(P9:P15)</f>
        <v>14</v>
      </c>
      <c r="Q16" s="43">
        <f>SUM(Q9:Q15)</f>
        <v>0</v>
      </c>
      <c r="R16" s="41">
        <f>SUM(R9:R15)</f>
        <v>7</v>
      </c>
      <c r="S16" s="42">
        <f>SUM(S9:S15)</f>
        <v>0</v>
      </c>
      <c r="T16" s="60"/>
    </row>
    <row r="17" spans="2:20" ht="15">
      <c r="B17" s="52" t="s">
        <v>21</v>
      </c>
      <c r="C17" s="44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 t="s">
        <v>11</v>
      </c>
    </row>
    <row r="18" spans="2:20" ht="12.75">
      <c r="B18" s="47" t="s">
        <v>12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2:20" ht="12.7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2:20" ht="19.5" customHeight="1">
      <c r="B20" s="48" t="s">
        <v>13</v>
      </c>
      <c r="C20" s="61" t="s">
        <v>30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2:20" ht="19.5" customHeight="1">
      <c r="B21" s="49"/>
      <c r="C21" s="61" t="s">
        <v>30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2:20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2:21" ht="12.75">
      <c r="B23" s="50" t="s">
        <v>15</v>
      </c>
      <c r="C23" s="44"/>
      <c r="D23" s="51"/>
      <c r="E23" s="50" t="s">
        <v>16</v>
      </c>
      <c r="F23" s="50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6:M16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tabSelected="1" zoomScale="90" zoomScaleNormal="90" zoomScalePageLayoutView="0" workbookViewId="0" topLeftCell="A5">
      <selection activeCell="M19" sqref="M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19.5" customHeight="1" thickBot="1">
      <c r="B3" s="5" t="s">
        <v>1</v>
      </c>
      <c r="C3" s="6"/>
      <c r="D3" s="70" t="s">
        <v>34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2:20" ht="19.5" customHeight="1" thickTop="1">
      <c r="B4" s="7" t="s">
        <v>3</v>
      </c>
      <c r="C4" s="8"/>
      <c r="D4" s="73" t="s">
        <v>36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82" t="s">
        <v>17</v>
      </c>
      <c r="R4" s="83"/>
      <c r="S4" s="10"/>
      <c r="T4" s="11"/>
    </row>
    <row r="5" spans="2:20" ht="19.5" customHeight="1">
      <c r="B5" s="7" t="s">
        <v>4</v>
      </c>
      <c r="C5" s="12"/>
      <c r="D5" s="79" t="s">
        <v>32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  <c r="Q5" s="84" t="s">
        <v>2</v>
      </c>
      <c r="R5" s="85"/>
      <c r="S5" s="9"/>
      <c r="T5" s="11"/>
    </row>
    <row r="6" spans="2:20" ht="19.5" customHeight="1" thickBot="1">
      <c r="B6" s="13" t="s">
        <v>5</v>
      </c>
      <c r="C6" s="14"/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15"/>
      <c r="R6" s="16"/>
      <c r="S6" s="53"/>
      <c r="T6" s="17" t="s">
        <v>22</v>
      </c>
    </row>
    <row r="7" spans="2:20" ht="24.75" customHeight="1">
      <c r="B7" s="18"/>
      <c r="C7" s="19" t="s">
        <v>6</v>
      </c>
      <c r="D7" s="19" t="s">
        <v>7</v>
      </c>
      <c r="E7" s="63" t="s">
        <v>8</v>
      </c>
      <c r="F7" s="64"/>
      <c r="G7" s="64"/>
      <c r="H7" s="64"/>
      <c r="I7" s="64"/>
      <c r="J7" s="64"/>
      <c r="K7" s="64"/>
      <c r="L7" s="64"/>
      <c r="M7" s="65"/>
      <c r="N7" s="66" t="s">
        <v>18</v>
      </c>
      <c r="O7" s="67"/>
      <c r="P7" s="66" t="s">
        <v>19</v>
      </c>
      <c r="Q7" s="67"/>
      <c r="R7" s="66" t="s">
        <v>20</v>
      </c>
      <c r="S7" s="67"/>
      <c r="T7" s="57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24</v>
      </c>
      <c r="C9" s="89" t="s">
        <v>52</v>
      </c>
      <c r="D9" s="88" t="s">
        <v>38</v>
      </c>
      <c r="E9" s="30">
        <v>12</v>
      </c>
      <c r="F9" s="31" t="s">
        <v>23</v>
      </c>
      <c r="G9" s="32">
        <v>21</v>
      </c>
      <c r="H9" s="30">
        <v>19</v>
      </c>
      <c r="I9" s="31" t="s">
        <v>23</v>
      </c>
      <c r="J9" s="32">
        <v>21</v>
      </c>
      <c r="K9" s="30"/>
      <c r="L9" s="31" t="s">
        <v>23</v>
      </c>
      <c r="M9" s="32"/>
      <c r="N9" s="33">
        <f aca="true" t="shared" si="0" ref="N9:N15">E9+H9+K9</f>
        <v>31</v>
      </c>
      <c r="O9" s="34">
        <f aca="true" t="shared" si="1" ref="O9:O15">G9+J9+M9</f>
        <v>42</v>
      </c>
      <c r="P9" s="35">
        <f aca="true" t="shared" si="2" ref="P9:P14">IF(E9&gt;G9,1,0)+IF(H9&gt;J9,1,0)+IF(K9&gt;M9,1,0)</f>
        <v>0</v>
      </c>
      <c r="Q9" s="30">
        <f aca="true" t="shared" si="3" ref="Q9:Q14">IF(E9&lt;G9,1,0)+IF(H9&lt;J9,1,0)+IF(K9&lt;M9,1,0)</f>
        <v>2</v>
      </c>
      <c r="R9" s="54">
        <f>IF(P9=2,1,0)</f>
        <v>0</v>
      </c>
      <c r="S9" s="32">
        <f>IF(Q9=2,1,0)</f>
        <v>1</v>
      </c>
      <c r="T9" s="58"/>
    </row>
    <row r="10" spans="2:20" ht="30" customHeight="1">
      <c r="B10" s="29" t="s">
        <v>25</v>
      </c>
      <c r="C10" s="89" t="s">
        <v>53</v>
      </c>
      <c r="D10" s="89" t="s">
        <v>39</v>
      </c>
      <c r="E10" s="30">
        <v>21</v>
      </c>
      <c r="F10" s="30" t="s">
        <v>23</v>
      </c>
      <c r="G10" s="32">
        <v>9</v>
      </c>
      <c r="H10" s="30">
        <v>21</v>
      </c>
      <c r="I10" s="30" t="s">
        <v>23</v>
      </c>
      <c r="J10" s="32">
        <v>7</v>
      </c>
      <c r="K10" s="30"/>
      <c r="L10" s="30" t="s">
        <v>23</v>
      </c>
      <c r="M10" s="32"/>
      <c r="N10" s="33">
        <f t="shared" si="0"/>
        <v>42</v>
      </c>
      <c r="O10" s="34">
        <f t="shared" si="1"/>
        <v>16</v>
      </c>
      <c r="P10" s="35">
        <f t="shared" si="2"/>
        <v>2</v>
      </c>
      <c r="Q10" s="30">
        <f t="shared" si="3"/>
        <v>0</v>
      </c>
      <c r="R10" s="55">
        <f aca="true" t="shared" si="4" ref="R10:S15">IF(P10=2,1,0)</f>
        <v>1</v>
      </c>
      <c r="S10" s="32">
        <f t="shared" si="4"/>
        <v>0</v>
      </c>
      <c r="T10" s="58"/>
    </row>
    <row r="11" spans="2:20" ht="30" customHeight="1">
      <c r="B11" s="29" t="s">
        <v>26</v>
      </c>
      <c r="C11" s="89" t="s">
        <v>57</v>
      </c>
      <c r="D11" s="89" t="s">
        <v>40</v>
      </c>
      <c r="E11" s="30">
        <v>21</v>
      </c>
      <c r="F11" s="30" t="s">
        <v>23</v>
      </c>
      <c r="G11" s="32">
        <v>4</v>
      </c>
      <c r="H11" s="30">
        <v>21</v>
      </c>
      <c r="I11" s="30" t="s">
        <v>23</v>
      </c>
      <c r="J11" s="32">
        <v>12</v>
      </c>
      <c r="K11" s="30"/>
      <c r="L11" s="30" t="s">
        <v>23</v>
      </c>
      <c r="M11" s="32"/>
      <c r="N11" s="33">
        <f t="shared" si="0"/>
        <v>42</v>
      </c>
      <c r="O11" s="34">
        <f t="shared" si="1"/>
        <v>16</v>
      </c>
      <c r="P11" s="35">
        <f t="shared" si="2"/>
        <v>2</v>
      </c>
      <c r="Q11" s="30">
        <f t="shared" si="3"/>
        <v>0</v>
      </c>
      <c r="R11" s="55">
        <f t="shared" si="4"/>
        <v>1</v>
      </c>
      <c r="S11" s="32">
        <f t="shared" si="4"/>
        <v>0</v>
      </c>
      <c r="T11" s="58"/>
    </row>
    <row r="12" spans="2:20" ht="30" customHeight="1">
      <c r="B12" s="29" t="s">
        <v>27</v>
      </c>
      <c r="C12" s="89" t="s">
        <v>63</v>
      </c>
      <c r="D12" s="89" t="s">
        <v>41</v>
      </c>
      <c r="E12" s="30">
        <v>21</v>
      </c>
      <c r="F12" s="30" t="s">
        <v>23</v>
      </c>
      <c r="G12" s="32">
        <v>11</v>
      </c>
      <c r="H12" s="30">
        <v>21</v>
      </c>
      <c r="I12" s="30" t="s">
        <v>23</v>
      </c>
      <c r="J12" s="32">
        <v>9</v>
      </c>
      <c r="K12" s="30"/>
      <c r="L12" s="30" t="s">
        <v>23</v>
      </c>
      <c r="M12" s="32"/>
      <c r="N12" s="33">
        <f t="shared" si="0"/>
        <v>42</v>
      </c>
      <c r="O12" s="34">
        <f t="shared" si="1"/>
        <v>20</v>
      </c>
      <c r="P12" s="35">
        <f t="shared" si="2"/>
        <v>2</v>
      </c>
      <c r="Q12" s="30">
        <f t="shared" si="3"/>
        <v>0</v>
      </c>
      <c r="R12" s="55">
        <f t="shared" si="4"/>
        <v>1</v>
      </c>
      <c r="S12" s="32">
        <f t="shared" si="4"/>
        <v>0</v>
      </c>
      <c r="T12" s="58"/>
    </row>
    <row r="13" spans="2:20" ht="30" customHeight="1">
      <c r="B13" s="29" t="s">
        <v>28</v>
      </c>
      <c r="C13" s="89" t="s">
        <v>64</v>
      </c>
      <c r="D13" s="89" t="s">
        <v>66</v>
      </c>
      <c r="E13" s="30">
        <v>21</v>
      </c>
      <c r="F13" s="30" t="s">
        <v>23</v>
      </c>
      <c r="G13" s="32">
        <v>15</v>
      </c>
      <c r="H13" s="30">
        <v>21</v>
      </c>
      <c r="I13" s="30" t="s">
        <v>23</v>
      </c>
      <c r="J13" s="32">
        <v>19</v>
      </c>
      <c r="K13" s="30"/>
      <c r="L13" s="30" t="s">
        <v>23</v>
      </c>
      <c r="M13" s="32"/>
      <c r="N13" s="33">
        <f t="shared" si="0"/>
        <v>42</v>
      </c>
      <c r="O13" s="34">
        <f t="shared" si="1"/>
        <v>34</v>
      </c>
      <c r="P13" s="35">
        <f t="shared" si="2"/>
        <v>2</v>
      </c>
      <c r="Q13" s="30">
        <f t="shared" si="3"/>
        <v>0</v>
      </c>
      <c r="R13" s="55">
        <f t="shared" si="4"/>
        <v>1</v>
      </c>
      <c r="S13" s="32">
        <f t="shared" si="4"/>
        <v>0</v>
      </c>
      <c r="T13" s="58"/>
    </row>
    <row r="14" spans="2:20" ht="30" customHeight="1">
      <c r="B14" s="29" t="s">
        <v>29</v>
      </c>
      <c r="C14" s="89" t="s">
        <v>54</v>
      </c>
      <c r="D14" s="89" t="s">
        <v>67</v>
      </c>
      <c r="E14" s="30">
        <v>21</v>
      </c>
      <c r="F14" s="30" t="s">
        <v>23</v>
      </c>
      <c r="G14" s="32">
        <v>10</v>
      </c>
      <c r="H14" s="30">
        <v>21</v>
      </c>
      <c r="I14" s="30" t="s">
        <v>23</v>
      </c>
      <c r="J14" s="32">
        <v>13</v>
      </c>
      <c r="K14" s="30"/>
      <c r="L14" s="30" t="s">
        <v>23</v>
      </c>
      <c r="M14" s="32"/>
      <c r="N14" s="33">
        <f t="shared" si="0"/>
        <v>42</v>
      </c>
      <c r="O14" s="34">
        <f t="shared" si="1"/>
        <v>23</v>
      </c>
      <c r="P14" s="35">
        <f t="shared" si="2"/>
        <v>2</v>
      </c>
      <c r="Q14" s="30">
        <f t="shared" si="3"/>
        <v>0</v>
      </c>
      <c r="R14" s="55">
        <f t="shared" si="4"/>
        <v>1</v>
      </c>
      <c r="S14" s="32">
        <f t="shared" si="4"/>
        <v>0</v>
      </c>
      <c r="T14" s="58"/>
    </row>
    <row r="15" spans="2:20" ht="30" customHeight="1" thickBot="1">
      <c r="B15" s="36" t="s">
        <v>14</v>
      </c>
      <c r="C15" s="90" t="s">
        <v>65</v>
      </c>
      <c r="D15" s="90" t="s">
        <v>68</v>
      </c>
      <c r="E15" s="37">
        <v>21</v>
      </c>
      <c r="F15" s="38" t="s">
        <v>23</v>
      </c>
      <c r="G15" s="39">
        <v>19</v>
      </c>
      <c r="H15" s="37">
        <v>22</v>
      </c>
      <c r="I15" s="38" t="s">
        <v>23</v>
      </c>
      <c r="J15" s="39">
        <v>24</v>
      </c>
      <c r="K15" s="37">
        <v>21</v>
      </c>
      <c r="L15" s="38" t="s">
        <v>23</v>
      </c>
      <c r="M15" s="39">
        <v>9</v>
      </c>
      <c r="N15" s="33">
        <f t="shared" si="0"/>
        <v>64</v>
      </c>
      <c r="O15" s="34">
        <f t="shared" si="1"/>
        <v>52</v>
      </c>
      <c r="P15" s="35">
        <f>IF(E15&gt;G15,1,0)+IF(H15&gt;J15,1,0)+IF(K15&gt;M15,1,0)</f>
        <v>2</v>
      </c>
      <c r="Q15" s="30">
        <f>IF(E15&lt;G15,1,0)+IF(H15&lt;J15,1,0)+IF(K15&lt;M15,1,0)</f>
        <v>1</v>
      </c>
      <c r="R15" s="56">
        <f t="shared" si="4"/>
        <v>1</v>
      </c>
      <c r="S15" s="32">
        <f t="shared" si="4"/>
        <v>0</v>
      </c>
      <c r="T15" s="59"/>
    </row>
    <row r="16" spans="2:20" ht="34.5" customHeight="1" thickBot="1">
      <c r="B16" s="40" t="s">
        <v>10</v>
      </c>
      <c r="C16" s="68" t="str">
        <f>IF(R16&gt;S16,D4,IF(S16&gt;R16,D5,"remíza"))</f>
        <v>BaC Kladno</v>
      </c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41">
        <f aca="true" t="shared" si="5" ref="N16:S16">SUM(N9:N15)</f>
        <v>305</v>
      </c>
      <c r="O16" s="42">
        <f t="shared" si="5"/>
        <v>203</v>
      </c>
      <c r="P16" s="41">
        <f t="shared" si="5"/>
        <v>12</v>
      </c>
      <c r="Q16" s="43">
        <f t="shared" si="5"/>
        <v>3</v>
      </c>
      <c r="R16" s="41">
        <f t="shared" si="5"/>
        <v>6</v>
      </c>
      <c r="S16" s="42">
        <f t="shared" si="5"/>
        <v>1</v>
      </c>
      <c r="T16" s="60"/>
    </row>
    <row r="17" spans="2:20" ht="15">
      <c r="B17" s="52" t="s">
        <v>21</v>
      </c>
      <c r="C17" s="44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 t="s">
        <v>11</v>
      </c>
    </row>
    <row r="18" spans="2:20" ht="12.75">
      <c r="B18" s="47" t="s">
        <v>12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2:20" ht="12.7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2:20" ht="19.5" customHeight="1">
      <c r="B20" s="48" t="s">
        <v>13</v>
      </c>
      <c r="C20" s="61" t="s">
        <v>30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2:20" ht="19.5" customHeight="1">
      <c r="B21" s="49"/>
      <c r="C21" s="61" t="s">
        <v>30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2:20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2:21" ht="12.75">
      <c r="B23" s="50" t="s">
        <v>15</v>
      </c>
      <c r="C23" s="44"/>
      <c r="D23" s="51"/>
      <c r="E23" s="50" t="s">
        <v>16</v>
      </c>
      <c r="F23" s="50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6:M16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Daniel Skrčený</cp:lastModifiedBy>
  <cp:lastPrinted>2020-09-25T07:27:19Z</cp:lastPrinted>
  <dcterms:created xsi:type="dcterms:W3CDTF">1996-11-18T12:18:44Z</dcterms:created>
  <dcterms:modified xsi:type="dcterms:W3CDTF">2020-09-26T10:46:52Z</dcterms:modified>
  <cp:category/>
  <cp:version/>
  <cp:contentType/>
  <cp:contentStatus/>
</cp:coreProperties>
</file>